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udseschouwburg.sharepoint.com/teams/Theatertechniek2/Gedeelde documenten/General/Lijsten etc/"/>
    </mc:Choice>
  </mc:AlternateContent>
  <xr:revisionPtr revIDLastSave="470" documentId="11_EB77C591F6CB5D155527504D73E6D4943773FDC7" xr6:coauthVersionLast="47" xr6:coauthVersionMax="47" xr10:uidLastSave="{81A122D0-93B2-40B0-B9F9-186FCA984378}"/>
  <bookViews>
    <workbookView xWindow="-103" yWindow="-103" windowWidth="33120" windowHeight="18000" xr2:uid="{00000000-000D-0000-FFFF-FFFF00000000}"/>
  </bookViews>
  <sheets>
    <sheet name="Maart 2023" sheetId="1" r:id="rId1"/>
    <sheet name="Van achter naar voren" sheetId="2" r:id="rId2"/>
  </sheets>
  <definedNames>
    <definedName name="_xlnm._FilterDatabase" localSheetId="0" hidden="1">'Maart 2023'!#REF!</definedName>
    <definedName name="_xlnm.Print_Area" localSheetId="0">'Maart 2023'!$A$1:$F$80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2" l="1"/>
  <c r="C4" i="1" l="1"/>
  <c r="B3" i="1"/>
  <c r="C8" i="1" l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</calcChain>
</file>

<file path=xl/sharedStrings.xml><?xml version="1.0" encoding="utf-8"?>
<sst xmlns="http://schemas.openxmlformats.org/spreadsheetml/2006/main" count="151" uniqueCount="110">
  <si>
    <t>naam</t>
  </si>
  <si>
    <t>van KK</t>
  </si>
  <si>
    <t>voorrand</t>
  </si>
  <si>
    <t>inhoud</t>
  </si>
  <si>
    <t>decor</t>
  </si>
  <si>
    <t>max hoogte</t>
  </si>
  <si>
    <t>Rand toneel</t>
  </si>
  <si>
    <t>Voordoek</t>
  </si>
  <si>
    <t>SL</t>
  </si>
  <si>
    <t>buis onder brug</t>
  </si>
  <si>
    <t>KK</t>
  </si>
  <si>
    <t>Trek 01</t>
  </si>
  <si>
    <t>bestaat niet</t>
  </si>
  <si>
    <t>Trek 02</t>
  </si>
  <si>
    <t>Trek 03</t>
  </si>
  <si>
    <t>Fries-1</t>
  </si>
  <si>
    <t>Trek 04</t>
  </si>
  <si>
    <t>Poten-1</t>
  </si>
  <si>
    <t>Trek 05</t>
  </si>
  <si>
    <t>Trek 06</t>
  </si>
  <si>
    <t>Trek 07</t>
  </si>
  <si>
    <t>Trek 08</t>
  </si>
  <si>
    <t>Trek 09</t>
  </si>
  <si>
    <t>Fries-2</t>
  </si>
  <si>
    <t>Trek 10</t>
  </si>
  <si>
    <t>Poten-2</t>
  </si>
  <si>
    <t>Trek 11</t>
  </si>
  <si>
    <t>Trek 12</t>
  </si>
  <si>
    <t>Trek 13</t>
  </si>
  <si>
    <t>Trek 14</t>
  </si>
  <si>
    <t>Trek 15</t>
  </si>
  <si>
    <t>Trek 16</t>
  </si>
  <si>
    <t>Fries-3</t>
  </si>
  <si>
    <t>Trek 17</t>
  </si>
  <si>
    <t>Poten-3</t>
  </si>
  <si>
    <t>Trek 18</t>
  </si>
  <si>
    <t>Trek 19</t>
  </si>
  <si>
    <t>Trek 20</t>
  </si>
  <si>
    <t>Trek 21</t>
  </si>
  <si>
    <t>Trek 22</t>
  </si>
  <si>
    <t>Trek 23</t>
  </si>
  <si>
    <t>Trek 24</t>
  </si>
  <si>
    <t>Fries-4</t>
  </si>
  <si>
    <t>Trek 25</t>
  </si>
  <si>
    <t>Poten-4</t>
  </si>
  <si>
    <t>Trek 26</t>
  </si>
  <si>
    <t>Trek 27</t>
  </si>
  <si>
    <t>Trek 28</t>
  </si>
  <si>
    <t>Trek 29</t>
  </si>
  <si>
    <t>Trek 30</t>
  </si>
  <si>
    <t>Trek 31</t>
  </si>
  <si>
    <t>Trek 32</t>
  </si>
  <si>
    <t>Trek 33</t>
  </si>
  <si>
    <t>Trek 34</t>
  </si>
  <si>
    <t>Trek 35</t>
  </si>
  <si>
    <t>Poten-5</t>
  </si>
  <si>
    <t>Trek 36</t>
  </si>
  <si>
    <t>Trek 37</t>
  </si>
  <si>
    <t>Trek 38</t>
  </si>
  <si>
    <t>Trek 39</t>
  </si>
  <si>
    <t>Trek 40</t>
  </si>
  <si>
    <t>Trek 41</t>
  </si>
  <si>
    <t>Trek 42</t>
  </si>
  <si>
    <t>Trek 43</t>
  </si>
  <si>
    <t>Trek 44</t>
  </si>
  <si>
    <t>Trek 45</t>
  </si>
  <si>
    <t>Fries-6</t>
  </si>
  <si>
    <t>Trek 46</t>
  </si>
  <si>
    <t>Poten-6</t>
  </si>
  <si>
    <t>Trek 47</t>
  </si>
  <si>
    <t>Trek 48</t>
  </si>
  <si>
    <t>Trek 49</t>
  </si>
  <si>
    <t>Trek 50</t>
  </si>
  <si>
    <t>Trek 51</t>
  </si>
  <si>
    <t>Trek 52</t>
  </si>
  <si>
    <t>Trek 53</t>
  </si>
  <si>
    <t>Trek 54</t>
  </si>
  <si>
    <t>Trek 55</t>
  </si>
  <si>
    <t>Trek 56</t>
  </si>
  <si>
    <t>Trek 57</t>
  </si>
  <si>
    <t>Trek 58</t>
  </si>
  <si>
    <t>Zw. Gaas</t>
  </si>
  <si>
    <t>Trek 59</t>
  </si>
  <si>
    <t>Trek 60</t>
  </si>
  <si>
    <t>Trek 61</t>
  </si>
  <si>
    <t>Hor.batt</t>
  </si>
  <si>
    <t>Trek 62</t>
  </si>
  <si>
    <t>Trek 63</t>
  </si>
  <si>
    <t>Trek 64</t>
  </si>
  <si>
    <t>Trek 65</t>
  </si>
  <si>
    <t>Trek 66</t>
  </si>
  <si>
    <t>Trek 67</t>
  </si>
  <si>
    <t>Trek 68</t>
  </si>
  <si>
    <t>Trek 91</t>
  </si>
  <si>
    <t>Zij L1</t>
  </si>
  <si>
    <t>Trek 92</t>
  </si>
  <si>
    <t>Zij L2</t>
  </si>
  <si>
    <t>Trek 93</t>
  </si>
  <si>
    <t>Zij R1</t>
  </si>
  <si>
    <t>Trek 94</t>
  </si>
  <si>
    <t>Zij R2</t>
  </si>
  <si>
    <t>Fries-5</t>
  </si>
  <si>
    <t>Horizonfolie</t>
  </si>
  <si>
    <t>Fond railbak</t>
  </si>
  <si>
    <t>Kolom1</t>
  </si>
  <si>
    <t>Kolom2</t>
  </si>
  <si>
    <t>Kolom3</t>
  </si>
  <si>
    <t>Kolom4</t>
  </si>
  <si>
    <t>Kolom5</t>
  </si>
  <si>
    <t>Kolom6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</si>
</sst>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 &quot;cm&quot;"/>
    <numFmt numFmtId="165" formatCode="&quot;trek&quot;\ 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8"/>
      <name val="Calibri"/>
      <family val="2"/>
      <scheme val="minor"/>
    </font>
    <font>
      <sz val="11"/>
      <color theme="0" tint="-0.14999847407452621"/>
      <name val="Verdana"/>
      <family val="2"/>
    </font>
    <font>
      <sz val="11"/>
      <name val="Verdana"/>
      <family val="2"/>
    </font>
    <font>
      <b/>
      <sz val="11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0" tint="-0.34998626667073579"/>
      <name val="Verdana"/>
      <family val="2"/>
    </font>
    <font>
      <sz val="11"/>
      <color theme="0" tint="-0.34998626667073579"/>
      <name val="Verdana"/>
      <family val="2"/>
    </font>
    <font>
      <sz val="11"/>
      <color theme="0" tint="-4.9989318521683403E-2"/>
      <name val="Verdana"/>
      <family val="2"/>
    </font>
    <font>
      <sz val="11"/>
      <color theme="0" tint="-4.9989318521683403E-2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0" tint="-0.249977111117893"/>
      <name val="Verdana"/>
      <family val="2"/>
    </font>
    <font>
      <sz val="11"/>
      <color theme="0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/>
    <xf numFmtId="0" fontId="6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/>
    </xf>
    <xf numFmtId="164" fontId="8" fillId="0" borderId="1" xfId="0" applyNumberFormat="1" applyFont="1" applyBorder="1"/>
    <xf numFmtId="164" fontId="9" fillId="0" borderId="1" xfId="0" applyNumberFormat="1" applyFont="1" applyBorder="1"/>
    <xf numFmtId="0" fontId="10" fillId="0" borderId="0" xfId="0" applyFont="1"/>
    <xf numFmtId="0" fontId="11" fillId="0" borderId="0" xfId="0" applyFont="1"/>
    <xf numFmtId="0" fontId="1" fillId="0" borderId="0" xfId="0" applyFont="1"/>
    <xf numFmtId="165" fontId="6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/>
    <xf numFmtId="0" fontId="4" fillId="0" borderId="0" xfId="0" applyFont="1"/>
    <xf numFmtId="0" fontId="12" fillId="0" borderId="0" xfId="0" applyFont="1"/>
    <xf numFmtId="165" fontId="5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5" fontId="5" fillId="0" borderId="7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9" fillId="0" borderId="8" xfId="0" applyNumberFormat="1" applyFont="1" applyBorder="1"/>
    <xf numFmtId="164" fontId="1" fillId="0" borderId="8" xfId="0" applyNumberFormat="1" applyFont="1" applyBorder="1"/>
    <xf numFmtId="164" fontId="2" fillId="0" borderId="9" xfId="0" applyNumberFormat="1" applyFont="1" applyBorder="1" applyAlignment="1">
      <alignment horizontal="center"/>
    </xf>
    <xf numFmtId="165" fontId="4" fillId="3" borderId="4" xfId="0" applyNumberFormat="1" applyFont="1" applyFill="1" applyBorder="1" applyAlignment="1">
      <alignment horizontal="center"/>
    </xf>
    <xf numFmtId="164" fontId="4" fillId="3" borderId="5" xfId="0" applyNumberFormat="1" applyFont="1" applyFill="1" applyBorder="1" applyAlignment="1">
      <alignment horizontal="center"/>
    </xf>
    <xf numFmtId="164" fontId="4" fillId="3" borderId="5" xfId="0" applyNumberFormat="1" applyFont="1" applyFill="1" applyBorder="1"/>
    <xf numFmtId="164" fontId="4" fillId="3" borderId="6" xfId="0" applyNumberFormat="1" applyFont="1" applyFill="1" applyBorder="1" applyAlignment="1">
      <alignment horizontal="center"/>
    </xf>
    <xf numFmtId="0" fontId="4" fillId="3" borderId="0" xfId="0" applyFont="1" applyFill="1"/>
    <xf numFmtId="0" fontId="12" fillId="3" borderId="0" xfId="0" applyFont="1" applyFill="1"/>
    <xf numFmtId="165" fontId="13" fillId="3" borderId="2" xfId="0" applyNumberFormat="1" applyFont="1" applyFill="1" applyBorder="1" applyAlignment="1">
      <alignment horizontal="center"/>
    </xf>
    <xf numFmtId="164" fontId="13" fillId="3" borderId="1" xfId="0" applyNumberFormat="1" applyFont="1" applyFill="1" applyBorder="1" applyAlignment="1">
      <alignment horizontal="center"/>
    </xf>
    <xf numFmtId="164" fontId="13" fillId="3" borderId="1" xfId="0" applyNumberFormat="1" applyFont="1" applyFill="1" applyBorder="1"/>
    <xf numFmtId="164" fontId="13" fillId="3" borderId="3" xfId="0" applyNumberFormat="1" applyFont="1" applyFill="1" applyBorder="1" applyAlignment="1">
      <alignment horizontal="center"/>
    </xf>
    <xf numFmtId="0" fontId="13" fillId="3" borderId="0" xfId="0" applyFont="1" applyFill="1"/>
    <xf numFmtId="0" fontId="14" fillId="3" borderId="0" xfId="0" applyFont="1" applyFill="1"/>
    <xf numFmtId="0" fontId="5" fillId="0" borderId="2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9" fillId="0" borderId="5" xfId="0" applyNumberFormat="1" applyFont="1" applyBorder="1"/>
    <xf numFmtId="164" fontId="2" fillId="0" borderId="5" xfId="0" applyNumberFormat="1" applyFont="1" applyBorder="1"/>
    <xf numFmtId="164" fontId="2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Standaard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164" formatCode="0\ &quot;cm&quot;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164" formatCode="0\ &quot;cm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34998626667073579"/>
        <name val="Verdana"/>
        <family val="2"/>
        <scheme val="none"/>
      </font>
      <numFmt numFmtId="164" formatCode="0\ &quot;cm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164" formatCode="0\ &quot;cm&quot;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164" formatCode="0\ &quot;cm&quot;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Verdana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164" formatCode="0\ &quot;cm&quot;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164" formatCode="0\ &quot;cm&quot;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164" formatCode="0\ &quot;cm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34998626667073579"/>
        <name val="Verdana"/>
        <family val="2"/>
        <scheme val="none"/>
      </font>
      <numFmt numFmtId="164" formatCode="0\ &quot;cm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164" formatCode="0\ &quot;cm&quot;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164" formatCode="0\ &quot;cm&quot;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Verdana"/>
        <family val="2"/>
        <scheme val="none"/>
      </font>
      <numFmt numFmtId="165" formatCode="&quot;trek&quot;\ 00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14999847407452621"/>
        <name val="Verdana"/>
        <family val="2"/>
        <scheme val="none"/>
      </font>
      <numFmt numFmtId="164" formatCode="0\ &quot;cm&quot;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9EF0F6E-CCBA-4EA6-9683-870C803EC9A2}" name="Tabel1" displayName="Tabel1" ref="A7:F75" totalsRowShown="0" headerRowDxfId="19" headerRowBorderDxfId="18" tableBorderDxfId="17" totalsRowBorderDxfId="16">
  <tableColumns count="6">
    <tableColumn id="1" xr3:uid="{0C5A4E64-925F-4A6C-8030-A09A3F513B83}" name="Kolom1" dataDxfId="15"/>
    <tableColumn id="2" xr3:uid="{083E4F1E-A2F6-4080-8FE9-57BCDC565304}" name="Kolom2" dataDxfId="14">
      <calculatedColumnFormula>B7+20</calculatedColumnFormula>
    </tableColumn>
    <tableColumn id="3" xr3:uid="{EE49C7F5-B3A1-4220-8FB6-9D5B64E6B49D}" name="Kolom3" dataDxfId="13">
      <calculatedColumnFormula>C7+20</calculatedColumnFormula>
    </tableColumn>
    <tableColumn id="4" xr3:uid="{B66309CB-47EE-4EF2-9F04-D21B5775C12B}" name="Kolom4" dataDxfId="12"/>
    <tableColumn id="5" xr3:uid="{080F4F25-1062-4E33-8378-717084CA39B0}" name="Kolom5" dataDxfId="11"/>
    <tableColumn id="6" xr3:uid="{BF4BEBAC-8C04-4A72-974A-E6C880EEE102}" name="Kolom6" dataDxfId="10"/>
  </tableColumns>
  <tableStyleInfo name="TableStyleLight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67B8D8-E4A8-46ED-A5BA-D2777DB9C6B6}" name="Tabel3" displayName="Tabel3" ref="A2:F69" totalsRowShown="0" headerRowDxfId="9" headerRowBorderDxfId="8" tableBorderDxfId="7" totalsRowBorderDxfId="6">
  <autoFilter ref="A2:F69" xr:uid="{0067B8D8-E4A8-46ED-A5BA-D2777DB9C6B6}"/>
  <tableColumns count="6">
    <tableColumn id="1" xr3:uid="{A71B8C28-1D51-4208-AA45-8D8E2661EC94}" name="Kolom1" dataDxfId="5"/>
    <tableColumn id="2" xr3:uid="{0B779C40-8AF5-44D6-9E26-1D83AD0068B7}" name="Kolom2" dataDxfId="4"/>
    <tableColumn id="3" xr3:uid="{C97D128E-5F96-42B8-B75C-50326C2E650E}" name="Kolom3" dataDxfId="3"/>
    <tableColumn id="4" xr3:uid="{BF4624A6-63E2-4D9D-A31A-E5A6627205DE}" name="Kolom4" dataDxfId="2"/>
    <tableColumn id="5" xr3:uid="{B9D470BA-2EE2-440A-93FE-9FCD8BF2D34F}" name="Kolom5" dataDxfId="1"/>
    <tableColumn id="6" xr3:uid="{88C60BEE-625B-4BB9-AC1D-3E2EAAAC0923}" name="Kolom6" data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2"/>
  <sheetViews>
    <sheetView tabSelected="1" zoomScaleNormal="100" workbookViewId="0">
      <pane ySplit="1" topLeftCell="A60" activePane="bottomLeft" state="frozen"/>
      <selection activeCell="D17" sqref="D17"/>
      <selection pane="bottomLeft" activeCell="E82" sqref="E82"/>
    </sheetView>
  </sheetViews>
  <sheetFormatPr defaultColWidth="9.15234375" defaultRowHeight="15" x14ac:dyDescent="0.4"/>
  <cols>
    <col min="1" max="1" width="16.69140625" style="20" customWidth="1"/>
    <col min="2" max="2" width="10.84375" style="5" customWidth="1"/>
    <col min="3" max="3" width="12.3046875" style="5" customWidth="1"/>
    <col min="4" max="4" width="13.69140625" style="14" customWidth="1"/>
    <col min="5" max="5" width="78.69140625" style="3" customWidth="1"/>
    <col min="6" max="6" width="13.15234375" style="5" bestFit="1" customWidth="1"/>
    <col min="7" max="7" width="4.69140625" style="1" customWidth="1"/>
    <col min="13" max="16384" width="9.15234375" style="1"/>
  </cols>
  <sheetData>
    <row r="1" spans="1:15" s="10" customFormat="1" x14ac:dyDescent="0.4">
      <c r="A1" s="18" t="s">
        <v>0</v>
      </c>
      <c r="B1" s="8" t="s">
        <v>1</v>
      </c>
      <c r="C1" s="8" t="s">
        <v>2</v>
      </c>
      <c r="D1" s="13" t="s">
        <v>3</v>
      </c>
      <c r="E1" s="9" t="s">
        <v>4</v>
      </c>
      <c r="F1" s="8" t="s">
        <v>5</v>
      </c>
      <c r="H1" s="11"/>
      <c r="I1" s="11"/>
      <c r="J1" s="11"/>
      <c r="K1" s="11"/>
      <c r="L1" s="11"/>
    </row>
    <row r="2" spans="1:15" x14ac:dyDescent="0.4">
      <c r="A2" s="19" t="s">
        <v>6</v>
      </c>
      <c r="B2" s="5">
        <v>-270</v>
      </c>
      <c r="C2" s="5">
        <v>0</v>
      </c>
    </row>
    <row r="3" spans="1:15" x14ac:dyDescent="0.4">
      <c r="A3" s="19" t="s">
        <v>7</v>
      </c>
      <c r="B3" s="5">
        <f>B4-31</f>
        <v>-159</v>
      </c>
      <c r="C3" s="5">
        <v>111</v>
      </c>
    </row>
    <row r="4" spans="1:15" x14ac:dyDescent="0.4">
      <c r="A4" s="19" t="s">
        <v>8</v>
      </c>
      <c r="B4" s="5">
        <v>-128</v>
      </c>
      <c r="C4" s="5">
        <f>C3+31</f>
        <v>142</v>
      </c>
      <c r="F4" s="5">
        <v>1875</v>
      </c>
    </row>
    <row r="5" spans="1:15" x14ac:dyDescent="0.4">
      <c r="A5" s="19" t="s">
        <v>9</v>
      </c>
      <c r="B5" s="5">
        <v>-45</v>
      </c>
    </row>
    <row r="6" spans="1:15" x14ac:dyDescent="0.4">
      <c r="A6" s="19" t="s">
        <v>10</v>
      </c>
      <c r="B6" s="5">
        <v>0</v>
      </c>
      <c r="C6" s="5">
        <v>270</v>
      </c>
    </row>
    <row r="7" spans="1:15" s="37" customFormat="1" ht="10.95" hidden="1" customHeight="1" x14ac:dyDescent="0.4">
      <c r="A7" s="33" t="s">
        <v>104</v>
      </c>
      <c r="B7" s="34" t="s">
        <v>105</v>
      </c>
      <c r="C7" s="34" t="s">
        <v>106</v>
      </c>
      <c r="D7" s="35" t="s">
        <v>107</v>
      </c>
      <c r="E7" s="35" t="s">
        <v>108</v>
      </c>
      <c r="F7" s="36" t="s">
        <v>109</v>
      </c>
      <c r="H7" s="38"/>
      <c r="I7" s="38"/>
      <c r="J7" s="38"/>
      <c r="K7" s="38"/>
      <c r="L7" s="38"/>
    </row>
    <row r="8" spans="1:15" s="43" customFormat="1" ht="7.75" customHeight="1" x14ac:dyDescent="0.4">
      <c r="A8" s="39">
        <v>1</v>
      </c>
      <c r="B8" s="40">
        <v>20</v>
      </c>
      <c r="C8" s="40">
        <f>C6+20</f>
        <v>290</v>
      </c>
      <c r="D8" s="41" t="s">
        <v>12</v>
      </c>
      <c r="E8" s="41"/>
      <c r="F8" s="42">
        <v>1875</v>
      </c>
      <c r="H8" s="44"/>
      <c r="I8" s="44"/>
      <c r="J8" s="44"/>
      <c r="K8" s="44"/>
      <c r="L8" s="44"/>
    </row>
    <row r="9" spans="1:15" x14ac:dyDescent="0.4">
      <c r="A9" s="26">
        <v>2</v>
      </c>
      <c r="B9" s="5">
        <f t="shared" ref="B9:B40" si="0">B8+20</f>
        <v>40</v>
      </c>
      <c r="C9" s="5">
        <f t="shared" ref="C9:C40" si="1">C8+20</f>
        <v>310</v>
      </c>
      <c r="F9" s="27">
        <v>1875</v>
      </c>
    </row>
    <row r="10" spans="1:15" x14ac:dyDescent="0.4">
      <c r="A10" s="26">
        <v>3</v>
      </c>
      <c r="B10" s="5">
        <f t="shared" si="0"/>
        <v>60</v>
      </c>
      <c r="C10" s="5">
        <f t="shared" si="1"/>
        <v>330</v>
      </c>
      <c r="E10" s="6"/>
      <c r="F10" s="27">
        <v>1875</v>
      </c>
    </row>
    <row r="11" spans="1:15" x14ac:dyDescent="0.4">
      <c r="A11" s="26">
        <v>4</v>
      </c>
      <c r="B11" s="5">
        <f t="shared" si="0"/>
        <v>80</v>
      </c>
      <c r="C11" s="5">
        <f t="shared" si="1"/>
        <v>350</v>
      </c>
      <c r="E11" s="6"/>
      <c r="F11" s="27">
        <v>1875</v>
      </c>
    </row>
    <row r="12" spans="1:15" x14ac:dyDescent="0.4">
      <c r="A12" s="26">
        <v>5</v>
      </c>
      <c r="B12" s="5">
        <f t="shared" si="0"/>
        <v>100</v>
      </c>
      <c r="C12" s="5">
        <f t="shared" si="1"/>
        <v>370</v>
      </c>
      <c r="D12" s="14" t="s">
        <v>15</v>
      </c>
      <c r="F12" s="27">
        <v>1875</v>
      </c>
    </row>
    <row r="13" spans="1:15" x14ac:dyDescent="0.4">
      <c r="A13" s="26">
        <v>6</v>
      </c>
      <c r="B13" s="5">
        <f t="shared" si="0"/>
        <v>120</v>
      </c>
      <c r="C13" s="5">
        <f t="shared" si="1"/>
        <v>390</v>
      </c>
      <c r="D13" s="14" t="s">
        <v>17</v>
      </c>
      <c r="F13" s="27">
        <v>1875</v>
      </c>
    </row>
    <row r="14" spans="1:15" x14ac:dyDescent="0.4">
      <c r="A14" s="26">
        <v>7</v>
      </c>
      <c r="B14" s="5">
        <f t="shared" si="0"/>
        <v>140</v>
      </c>
      <c r="C14" s="5">
        <f t="shared" si="1"/>
        <v>410</v>
      </c>
      <c r="F14" s="27">
        <v>1875</v>
      </c>
      <c r="N14" s="2"/>
      <c r="O14" s="17"/>
    </row>
    <row r="15" spans="1:15" x14ac:dyDescent="0.4">
      <c r="A15" s="26">
        <v>8</v>
      </c>
      <c r="B15" s="5">
        <f t="shared" si="0"/>
        <v>160</v>
      </c>
      <c r="C15" s="5">
        <f t="shared" si="1"/>
        <v>430</v>
      </c>
      <c r="F15" s="27">
        <v>1875</v>
      </c>
      <c r="N15" s="2"/>
      <c r="O15" s="17"/>
    </row>
    <row r="16" spans="1:15" x14ac:dyDescent="0.4">
      <c r="A16" s="26">
        <v>9</v>
      </c>
      <c r="B16" s="5">
        <f t="shared" si="0"/>
        <v>180</v>
      </c>
      <c r="C16" s="5">
        <f t="shared" si="1"/>
        <v>450</v>
      </c>
      <c r="F16" s="27">
        <v>1875</v>
      </c>
    </row>
    <row r="17" spans="1:15" x14ac:dyDescent="0.4">
      <c r="A17" s="26">
        <v>10</v>
      </c>
      <c r="B17" s="5">
        <f t="shared" si="0"/>
        <v>200</v>
      </c>
      <c r="C17" s="5">
        <f t="shared" si="1"/>
        <v>470</v>
      </c>
      <c r="F17" s="27">
        <v>1875</v>
      </c>
    </row>
    <row r="18" spans="1:15" x14ac:dyDescent="0.4">
      <c r="A18" s="26">
        <v>11</v>
      </c>
      <c r="B18" s="5">
        <f t="shared" si="0"/>
        <v>220</v>
      </c>
      <c r="C18" s="5">
        <f t="shared" si="1"/>
        <v>490</v>
      </c>
      <c r="F18" s="27">
        <v>1875</v>
      </c>
    </row>
    <row r="19" spans="1:15" x14ac:dyDescent="0.4">
      <c r="A19" s="26">
        <v>12</v>
      </c>
      <c r="B19" s="5">
        <f t="shared" si="0"/>
        <v>240</v>
      </c>
      <c r="C19" s="5">
        <f t="shared" si="1"/>
        <v>510</v>
      </c>
      <c r="F19" s="27">
        <v>1875</v>
      </c>
    </row>
    <row r="20" spans="1:15" x14ac:dyDescent="0.4">
      <c r="A20" s="26">
        <v>13</v>
      </c>
      <c r="B20" s="5">
        <f t="shared" si="0"/>
        <v>260</v>
      </c>
      <c r="C20" s="5">
        <f t="shared" si="1"/>
        <v>530</v>
      </c>
      <c r="E20" s="6"/>
      <c r="F20" s="27">
        <v>1875</v>
      </c>
    </row>
    <row r="21" spans="1:15" x14ac:dyDescent="0.4">
      <c r="A21" s="26">
        <v>14</v>
      </c>
      <c r="B21" s="5">
        <f t="shared" si="0"/>
        <v>280</v>
      </c>
      <c r="C21" s="5">
        <f t="shared" si="1"/>
        <v>550</v>
      </c>
      <c r="E21" s="6"/>
      <c r="F21" s="27">
        <v>1875</v>
      </c>
    </row>
    <row r="22" spans="1:15" x14ac:dyDescent="0.4">
      <c r="A22" s="26">
        <v>15</v>
      </c>
      <c r="B22" s="5">
        <f t="shared" si="0"/>
        <v>300</v>
      </c>
      <c r="C22" s="5">
        <f t="shared" si="1"/>
        <v>570</v>
      </c>
      <c r="D22" s="14" t="s">
        <v>23</v>
      </c>
      <c r="E22" s="6"/>
      <c r="F22" s="27">
        <v>1875</v>
      </c>
    </row>
    <row r="23" spans="1:15" x14ac:dyDescent="0.4">
      <c r="A23" s="26">
        <v>16</v>
      </c>
      <c r="B23" s="5">
        <f t="shared" si="0"/>
        <v>320</v>
      </c>
      <c r="C23" s="5">
        <f t="shared" si="1"/>
        <v>590</v>
      </c>
      <c r="D23" s="14" t="s">
        <v>25</v>
      </c>
      <c r="F23" s="27">
        <v>1875</v>
      </c>
    </row>
    <row r="24" spans="1:15" x14ac:dyDescent="0.4">
      <c r="A24" s="26">
        <v>17</v>
      </c>
      <c r="B24" s="5">
        <f t="shared" si="0"/>
        <v>340</v>
      </c>
      <c r="C24" s="5">
        <f t="shared" si="1"/>
        <v>610</v>
      </c>
      <c r="F24" s="27">
        <v>1875</v>
      </c>
    </row>
    <row r="25" spans="1:15" x14ac:dyDescent="0.4">
      <c r="A25" s="26">
        <v>18</v>
      </c>
      <c r="B25" s="5">
        <f t="shared" si="0"/>
        <v>360</v>
      </c>
      <c r="C25" s="5">
        <f t="shared" si="1"/>
        <v>630</v>
      </c>
      <c r="F25" s="27">
        <v>1875</v>
      </c>
      <c r="N25" s="2"/>
      <c r="O25" s="17"/>
    </row>
    <row r="26" spans="1:15" x14ac:dyDescent="0.4">
      <c r="A26" s="26">
        <v>19</v>
      </c>
      <c r="B26" s="5">
        <f t="shared" si="0"/>
        <v>380</v>
      </c>
      <c r="C26" s="5">
        <f t="shared" si="1"/>
        <v>650</v>
      </c>
      <c r="F26" s="27">
        <v>1875</v>
      </c>
      <c r="N26" s="2"/>
      <c r="O26" s="17"/>
    </row>
    <row r="27" spans="1:15" x14ac:dyDescent="0.4">
      <c r="A27" s="26">
        <v>20</v>
      </c>
      <c r="B27" s="5">
        <f t="shared" si="0"/>
        <v>400</v>
      </c>
      <c r="C27" s="5">
        <f t="shared" si="1"/>
        <v>670</v>
      </c>
      <c r="F27" s="27">
        <v>1875</v>
      </c>
    </row>
    <row r="28" spans="1:15" x14ac:dyDescent="0.4">
      <c r="A28" s="26">
        <v>21</v>
      </c>
      <c r="B28" s="5">
        <f t="shared" si="0"/>
        <v>420</v>
      </c>
      <c r="C28" s="5">
        <f t="shared" si="1"/>
        <v>690</v>
      </c>
      <c r="F28" s="27">
        <v>1875</v>
      </c>
    </row>
    <row r="29" spans="1:15" x14ac:dyDescent="0.4">
      <c r="A29" s="26">
        <v>22</v>
      </c>
      <c r="B29" s="5">
        <f t="shared" si="0"/>
        <v>440</v>
      </c>
      <c r="C29" s="5">
        <f t="shared" si="1"/>
        <v>710</v>
      </c>
      <c r="F29" s="27">
        <v>1875</v>
      </c>
    </row>
    <row r="30" spans="1:15" x14ac:dyDescent="0.4">
      <c r="A30" s="26">
        <v>23</v>
      </c>
      <c r="B30" s="5">
        <f t="shared" si="0"/>
        <v>460</v>
      </c>
      <c r="C30" s="5">
        <f t="shared" si="1"/>
        <v>730</v>
      </c>
      <c r="F30" s="27">
        <v>1875</v>
      </c>
    </row>
    <row r="31" spans="1:15" x14ac:dyDescent="0.4">
      <c r="A31" s="26">
        <v>24</v>
      </c>
      <c r="B31" s="5">
        <f t="shared" si="0"/>
        <v>480</v>
      </c>
      <c r="C31" s="5">
        <f t="shared" si="1"/>
        <v>750</v>
      </c>
      <c r="E31" s="6"/>
      <c r="F31" s="27">
        <v>1875</v>
      </c>
    </row>
    <row r="32" spans="1:15" x14ac:dyDescent="0.4">
      <c r="A32" s="26">
        <v>25</v>
      </c>
      <c r="B32" s="5">
        <f t="shared" si="0"/>
        <v>500</v>
      </c>
      <c r="C32" s="5">
        <f t="shared" si="1"/>
        <v>770</v>
      </c>
      <c r="D32" s="14" t="s">
        <v>32</v>
      </c>
      <c r="E32" s="6"/>
      <c r="F32" s="27">
        <v>1875</v>
      </c>
    </row>
    <row r="33" spans="1:15" x14ac:dyDescent="0.4">
      <c r="A33" s="26">
        <v>26</v>
      </c>
      <c r="B33" s="5">
        <f t="shared" si="0"/>
        <v>520</v>
      </c>
      <c r="C33" s="5">
        <f t="shared" si="1"/>
        <v>790</v>
      </c>
      <c r="D33" s="14" t="s">
        <v>34</v>
      </c>
      <c r="F33" s="27">
        <v>1875</v>
      </c>
    </row>
    <row r="34" spans="1:15" x14ac:dyDescent="0.4">
      <c r="A34" s="26">
        <v>27</v>
      </c>
      <c r="B34" s="5">
        <f t="shared" si="0"/>
        <v>540</v>
      </c>
      <c r="C34" s="5">
        <f t="shared" si="1"/>
        <v>810</v>
      </c>
      <c r="F34" s="27">
        <v>1875</v>
      </c>
    </row>
    <row r="35" spans="1:15" x14ac:dyDescent="0.4">
      <c r="A35" s="26">
        <v>28</v>
      </c>
      <c r="B35" s="5">
        <f t="shared" si="0"/>
        <v>560</v>
      </c>
      <c r="C35" s="5">
        <f t="shared" si="1"/>
        <v>830</v>
      </c>
      <c r="F35" s="27">
        <v>1875</v>
      </c>
    </row>
    <row r="36" spans="1:15" x14ac:dyDescent="0.4">
      <c r="A36" s="26">
        <v>29</v>
      </c>
      <c r="B36" s="5">
        <f t="shared" si="0"/>
        <v>580</v>
      </c>
      <c r="C36" s="5">
        <f t="shared" si="1"/>
        <v>850</v>
      </c>
      <c r="F36" s="27">
        <v>1875</v>
      </c>
      <c r="N36" s="2"/>
      <c r="O36" s="17"/>
    </row>
    <row r="37" spans="1:15" x14ac:dyDescent="0.4">
      <c r="A37" s="26">
        <v>30</v>
      </c>
      <c r="B37" s="5">
        <f t="shared" si="0"/>
        <v>600</v>
      </c>
      <c r="C37" s="5">
        <f t="shared" si="1"/>
        <v>870</v>
      </c>
      <c r="F37" s="27">
        <v>1875</v>
      </c>
      <c r="N37" s="2"/>
      <c r="O37" s="17"/>
    </row>
    <row r="38" spans="1:15" x14ac:dyDescent="0.4">
      <c r="A38" s="26">
        <v>31</v>
      </c>
      <c r="B38" s="5">
        <f t="shared" si="0"/>
        <v>620</v>
      </c>
      <c r="C38" s="5">
        <f t="shared" si="1"/>
        <v>890</v>
      </c>
      <c r="F38" s="27">
        <v>1875</v>
      </c>
    </row>
    <row r="39" spans="1:15" x14ac:dyDescent="0.4">
      <c r="A39" s="26">
        <v>32</v>
      </c>
      <c r="B39" s="5">
        <f t="shared" si="0"/>
        <v>640</v>
      </c>
      <c r="C39" s="5">
        <f t="shared" si="1"/>
        <v>910</v>
      </c>
      <c r="F39" s="27">
        <v>1875</v>
      </c>
    </row>
    <row r="40" spans="1:15" x14ac:dyDescent="0.4">
      <c r="A40" s="26">
        <v>33</v>
      </c>
      <c r="B40" s="5">
        <f t="shared" si="0"/>
        <v>660</v>
      </c>
      <c r="C40" s="5">
        <f t="shared" si="1"/>
        <v>930</v>
      </c>
      <c r="F40" s="27">
        <v>1875</v>
      </c>
    </row>
    <row r="41" spans="1:15" x14ac:dyDescent="0.4">
      <c r="A41" s="26">
        <v>34</v>
      </c>
      <c r="B41" s="5">
        <f t="shared" ref="B41:B75" si="2">B40+20</f>
        <v>680</v>
      </c>
      <c r="C41" s="5">
        <f t="shared" ref="C41:C75" si="3">C40+20</f>
        <v>950</v>
      </c>
      <c r="F41" s="27">
        <v>1875</v>
      </c>
    </row>
    <row r="42" spans="1:15" x14ac:dyDescent="0.4">
      <c r="A42" s="26">
        <v>35</v>
      </c>
      <c r="B42" s="5">
        <f t="shared" si="2"/>
        <v>700</v>
      </c>
      <c r="C42" s="5">
        <f t="shared" si="3"/>
        <v>970</v>
      </c>
      <c r="D42" s="14" t="s">
        <v>42</v>
      </c>
      <c r="E42" s="6"/>
      <c r="F42" s="27">
        <v>1875</v>
      </c>
    </row>
    <row r="43" spans="1:15" x14ac:dyDescent="0.4">
      <c r="A43" s="26">
        <v>36</v>
      </c>
      <c r="B43" s="5">
        <f t="shared" si="2"/>
        <v>720</v>
      </c>
      <c r="C43" s="5">
        <f t="shared" si="3"/>
        <v>990</v>
      </c>
      <c r="D43" s="14" t="s">
        <v>44</v>
      </c>
      <c r="E43" s="6"/>
      <c r="F43" s="27">
        <v>1875</v>
      </c>
    </row>
    <row r="44" spans="1:15" x14ac:dyDescent="0.4">
      <c r="A44" s="26">
        <v>37</v>
      </c>
      <c r="B44" s="5">
        <f t="shared" si="2"/>
        <v>740</v>
      </c>
      <c r="C44" s="5">
        <f t="shared" si="3"/>
        <v>1010</v>
      </c>
      <c r="F44" s="27">
        <v>1875</v>
      </c>
    </row>
    <row r="45" spans="1:15" x14ac:dyDescent="0.4">
      <c r="A45" s="26">
        <v>38</v>
      </c>
      <c r="B45" s="5">
        <f t="shared" si="2"/>
        <v>760</v>
      </c>
      <c r="C45" s="5">
        <f t="shared" si="3"/>
        <v>1030</v>
      </c>
      <c r="F45" s="27">
        <v>1875</v>
      </c>
    </row>
    <row r="46" spans="1:15" x14ac:dyDescent="0.4">
      <c r="A46" s="26">
        <v>39</v>
      </c>
      <c r="B46" s="5">
        <f t="shared" si="2"/>
        <v>780</v>
      </c>
      <c r="C46" s="5">
        <f t="shared" si="3"/>
        <v>1050</v>
      </c>
      <c r="F46" s="27">
        <v>1875</v>
      </c>
      <c r="N46" s="2"/>
      <c r="O46" s="17"/>
    </row>
    <row r="47" spans="1:15" x14ac:dyDescent="0.4">
      <c r="A47" s="26">
        <v>40</v>
      </c>
      <c r="B47" s="5">
        <f t="shared" si="2"/>
        <v>800</v>
      </c>
      <c r="C47" s="5">
        <f t="shared" si="3"/>
        <v>1070</v>
      </c>
      <c r="F47" s="27">
        <v>1875</v>
      </c>
      <c r="N47" s="2"/>
      <c r="O47" s="17"/>
    </row>
    <row r="48" spans="1:15" x14ac:dyDescent="0.4">
      <c r="A48" s="26">
        <v>41</v>
      </c>
      <c r="B48" s="5">
        <f t="shared" si="2"/>
        <v>820</v>
      </c>
      <c r="C48" s="5">
        <f t="shared" si="3"/>
        <v>1090</v>
      </c>
      <c r="F48" s="27">
        <v>1875</v>
      </c>
    </row>
    <row r="49" spans="1:15" x14ac:dyDescent="0.4">
      <c r="A49" s="26">
        <v>42</v>
      </c>
      <c r="B49" s="5">
        <f t="shared" si="2"/>
        <v>840</v>
      </c>
      <c r="C49" s="5">
        <f t="shared" si="3"/>
        <v>1110</v>
      </c>
      <c r="F49" s="27">
        <v>1875</v>
      </c>
    </row>
    <row r="50" spans="1:15" x14ac:dyDescent="0.4">
      <c r="A50" s="26">
        <v>43</v>
      </c>
      <c r="B50" s="5">
        <f t="shared" si="2"/>
        <v>860</v>
      </c>
      <c r="C50" s="5">
        <f t="shared" si="3"/>
        <v>1130</v>
      </c>
      <c r="F50" s="27">
        <v>1875</v>
      </c>
      <c r="N50" s="2"/>
      <c r="O50" s="17"/>
    </row>
    <row r="51" spans="1:15" x14ac:dyDescent="0.4">
      <c r="A51" s="26">
        <v>44</v>
      </c>
      <c r="B51" s="5">
        <f t="shared" si="2"/>
        <v>880</v>
      </c>
      <c r="C51" s="5">
        <f t="shared" si="3"/>
        <v>1150</v>
      </c>
      <c r="F51" s="27">
        <v>1875</v>
      </c>
    </row>
    <row r="52" spans="1:15" x14ac:dyDescent="0.4">
      <c r="A52" s="26">
        <v>45</v>
      </c>
      <c r="B52" s="5">
        <f t="shared" si="2"/>
        <v>900</v>
      </c>
      <c r="C52" s="5">
        <f t="shared" si="3"/>
        <v>1170</v>
      </c>
      <c r="D52" s="14" t="s">
        <v>101</v>
      </c>
      <c r="E52" s="6"/>
      <c r="F52" s="27">
        <v>1875</v>
      </c>
      <c r="N52" s="2"/>
      <c r="O52" s="17"/>
    </row>
    <row r="53" spans="1:15" x14ac:dyDescent="0.4">
      <c r="A53" s="26">
        <v>46</v>
      </c>
      <c r="B53" s="5">
        <f t="shared" si="2"/>
        <v>920</v>
      </c>
      <c r="C53" s="5">
        <f t="shared" si="3"/>
        <v>1190</v>
      </c>
      <c r="D53" s="14" t="s">
        <v>55</v>
      </c>
      <c r="E53" s="6"/>
      <c r="F53" s="27">
        <v>1875</v>
      </c>
    </row>
    <row r="54" spans="1:15" x14ac:dyDescent="0.4">
      <c r="A54" s="26">
        <v>47</v>
      </c>
      <c r="B54" s="5">
        <f t="shared" si="2"/>
        <v>940</v>
      </c>
      <c r="C54" s="5">
        <f t="shared" si="3"/>
        <v>1210</v>
      </c>
      <c r="F54" s="27">
        <v>1875</v>
      </c>
    </row>
    <row r="55" spans="1:15" x14ac:dyDescent="0.4">
      <c r="A55" s="26">
        <v>48</v>
      </c>
      <c r="B55" s="5">
        <f t="shared" si="2"/>
        <v>960</v>
      </c>
      <c r="C55" s="5">
        <f t="shared" si="3"/>
        <v>1230</v>
      </c>
      <c r="F55" s="27">
        <v>1875</v>
      </c>
      <c r="N55" s="2"/>
      <c r="O55" s="17"/>
    </row>
    <row r="56" spans="1:15" x14ac:dyDescent="0.4">
      <c r="A56" s="26">
        <v>49</v>
      </c>
      <c r="B56" s="5">
        <f t="shared" si="2"/>
        <v>980</v>
      </c>
      <c r="C56" s="5">
        <f t="shared" si="3"/>
        <v>1250</v>
      </c>
      <c r="E56" s="6"/>
      <c r="F56" s="27">
        <v>1875</v>
      </c>
    </row>
    <row r="57" spans="1:15" x14ac:dyDescent="0.4">
      <c r="A57" s="26">
        <v>50</v>
      </c>
      <c r="B57" s="5">
        <f t="shared" si="2"/>
        <v>1000</v>
      </c>
      <c r="C57" s="5">
        <f t="shared" si="3"/>
        <v>1270</v>
      </c>
      <c r="F57" s="27">
        <v>1875</v>
      </c>
    </row>
    <row r="58" spans="1:15" x14ac:dyDescent="0.4">
      <c r="A58" s="26">
        <v>51</v>
      </c>
      <c r="B58" s="5">
        <f t="shared" si="2"/>
        <v>1020</v>
      </c>
      <c r="C58" s="5">
        <f t="shared" si="3"/>
        <v>1290</v>
      </c>
      <c r="E58" s="6"/>
      <c r="F58" s="27">
        <v>1875</v>
      </c>
    </row>
    <row r="59" spans="1:15" x14ac:dyDescent="0.4">
      <c r="A59" s="26">
        <v>52</v>
      </c>
      <c r="B59" s="5">
        <f t="shared" si="2"/>
        <v>1040</v>
      </c>
      <c r="C59" s="5">
        <f t="shared" si="3"/>
        <v>1310</v>
      </c>
      <c r="F59" s="27">
        <v>1875</v>
      </c>
    </row>
    <row r="60" spans="1:15" x14ac:dyDescent="0.4">
      <c r="A60" s="26">
        <v>53</v>
      </c>
      <c r="B60" s="5">
        <f t="shared" si="2"/>
        <v>1060</v>
      </c>
      <c r="C60" s="5">
        <f t="shared" si="3"/>
        <v>1330</v>
      </c>
      <c r="F60" s="27">
        <v>1875</v>
      </c>
    </row>
    <row r="61" spans="1:15" x14ac:dyDescent="0.4">
      <c r="A61" s="26">
        <v>54</v>
      </c>
      <c r="B61" s="5">
        <f t="shared" si="2"/>
        <v>1080</v>
      </c>
      <c r="C61" s="5">
        <f t="shared" si="3"/>
        <v>1350</v>
      </c>
      <c r="E61" s="6"/>
      <c r="F61" s="27">
        <v>1875</v>
      </c>
    </row>
    <row r="62" spans="1:15" x14ac:dyDescent="0.4">
      <c r="A62" s="26">
        <v>55</v>
      </c>
      <c r="B62" s="5">
        <f t="shared" si="2"/>
        <v>1100</v>
      </c>
      <c r="C62" s="5">
        <f t="shared" si="3"/>
        <v>1370</v>
      </c>
      <c r="D62" s="14" t="s">
        <v>66</v>
      </c>
      <c r="F62" s="27">
        <v>1875</v>
      </c>
      <c r="N62" s="2"/>
      <c r="O62" s="17"/>
    </row>
    <row r="63" spans="1:15" x14ac:dyDescent="0.4">
      <c r="A63" s="26">
        <v>56</v>
      </c>
      <c r="B63" s="5">
        <f t="shared" si="2"/>
        <v>1120</v>
      </c>
      <c r="C63" s="5">
        <f t="shared" si="3"/>
        <v>1390</v>
      </c>
      <c r="D63" s="14" t="s">
        <v>68</v>
      </c>
      <c r="F63" s="27">
        <v>1875</v>
      </c>
    </row>
    <row r="64" spans="1:15" x14ac:dyDescent="0.4">
      <c r="A64" s="26">
        <v>57</v>
      </c>
      <c r="B64" s="5">
        <f t="shared" si="2"/>
        <v>1140</v>
      </c>
      <c r="C64" s="5">
        <f t="shared" si="3"/>
        <v>1410</v>
      </c>
      <c r="D64" s="14" t="s">
        <v>81</v>
      </c>
      <c r="F64" s="27">
        <v>1875</v>
      </c>
    </row>
    <row r="65" spans="1:15" x14ac:dyDescent="0.4">
      <c r="A65" s="26">
        <v>58</v>
      </c>
      <c r="B65" s="5">
        <f t="shared" si="2"/>
        <v>1160</v>
      </c>
      <c r="C65" s="5">
        <f t="shared" si="3"/>
        <v>1430</v>
      </c>
      <c r="F65" s="27">
        <v>1875</v>
      </c>
    </row>
    <row r="66" spans="1:15" x14ac:dyDescent="0.4">
      <c r="A66" s="26">
        <v>59</v>
      </c>
      <c r="B66" s="5">
        <f t="shared" si="2"/>
        <v>1180</v>
      </c>
      <c r="C66" s="5">
        <f t="shared" si="3"/>
        <v>1450</v>
      </c>
      <c r="D66" s="14" t="s">
        <v>85</v>
      </c>
      <c r="E66" s="6"/>
      <c r="F66" s="27">
        <v>1875</v>
      </c>
    </row>
    <row r="67" spans="1:15" x14ac:dyDescent="0.4">
      <c r="A67" s="26">
        <v>60</v>
      </c>
      <c r="B67" s="5">
        <f t="shared" si="2"/>
        <v>1200</v>
      </c>
      <c r="C67" s="5">
        <f t="shared" si="3"/>
        <v>1470</v>
      </c>
      <c r="F67" s="27">
        <v>1875</v>
      </c>
      <c r="N67" s="2"/>
      <c r="O67" s="17"/>
    </row>
    <row r="68" spans="1:15" x14ac:dyDescent="0.4">
      <c r="A68" s="26">
        <v>61</v>
      </c>
      <c r="B68" s="5">
        <f t="shared" si="2"/>
        <v>1220</v>
      </c>
      <c r="C68" s="5">
        <f t="shared" si="3"/>
        <v>1490</v>
      </c>
      <c r="F68" s="27">
        <v>1875</v>
      </c>
      <c r="N68" s="2"/>
      <c r="O68" s="17"/>
    </row>
    <row r="69" spans="1:15" x14ac:dyDescent="0.4">
      <c r="A69" s="26">
        <v>62</v>
      </c>
      <c r="B69" s="5">
        <f t="shared" si="2"/>
        <v>1240</v>
      </c>
      <c r="C69" s="5">
        <f t="shared" si="3"/>
        <v>1510</v>
      </c>
      <c r="F69" s="27">
        <v>1875</v>
      </c>
    </row>
    <row r="70" spans="1:15" x14ac:dyDescent="0.4">
      <c r="A70" s="26">
        <v>63</v>
      </c>
      <c r="B70" s="5">
        <f t="shared" si="2"/>
        <v>1260</v>
      </c>
      <c r="C70" s="5">
        <f t="shared" si="3"/>
        <v>1530</v>
      </c>
      <c r="F70" s="27">
        <v>1875</v>
      </c>
    </row>
    <row r="71" spans="1:15" x14ac:dyDescent="0.4">
      <c r="A71" s="26">
        <v>64</v>
      </c>
      <c r="B71" s="5">
        <f t="shared" si="2"/>
        <v>1280</v>
      </c>
      <c r="C71" s="5">
        <f t="shared" si="3"/>
        <v>1550</v>
      </c>
      <c r="E71" s="6"/>
      <c r="F71" s="27">
        <v>1875</v>
      </c>
    </row>
    <row r="72" spans="1:15" x14ac:dyDescent="0.4">
      <c r="A72" s="26">
        <v>65</v>
      </c>
      <c r="B72" s="5">
        <f t="shared" si="2"/>
        <v>1300</v>
      </c>
      <c r="C72" s="5">
        <f t="shared" si="3"/>
        <v>1570</v>
      </c>
      <c r="F72" s="27">
        <v>1875</v>
      </c>
    </row>
    <row r="73" spans="1:15" x14ac:dyDescent="0.4">
      <c r="A73" s="26">
        <v>66</v>
      </c>
      <c r="B73" s="5">
        <f t="shared" si="2"/>
        <v>1320</v>
      </c>
      <c r="C73" s="5">
        <f t="shared" si="3"/>
        <v>1590</v>
      </c>
      <c r="F73" s="27">
        <v>1875</v>
      </c>
    </row>
    <row r="74" spans="1:15" x14ac:dyDescent="0.4">
      <c r="A74" s="26">
        <v>67</v>
      </c>
      <c r="B74" s="5">
        <f t="shared" si="2"/>
        <v>1340</v>
      </c>
      <c r="C74" s="5">
        <f t="shared" si="3"/>
        <v>1610</v>
      </c>
      <c r="D74" s="14" t="s">
        <v>102</v>
      </c>
      <c r="E74" s="6"/>
      <c r="F74" s="27">
        <v>1875</v>
      </c>
    </row>
    <row r="75" spans="1:15" x14ac:dyDescent="0.4">
      <c r="A75" s="28">
        <v>68</v>
      </c>
      <c r="B75" s="29">
        <f t="shared" si="2"/>
        <v>1360</v>
      </c>
      <c r="C75" s="29">
        <f t="shared" si="3"/>
        <v>1630</v>
      </c>
      <c r="D75" s="14" t="s">
        <v>103</v>
      </c>
      <c r="E75" s="31"/>
      <c r="F75" s="32">
        <v>1875</v>
      </c>
    </row>
    <row r="76" spans="1:15" x14ac:dyDescent="0.4">
      <c r="A76" s="28"/>
      <c r="B76" s="29"/>
      <c r="C76" s="29"/>
      <c r="E76" s="31"/>
      <c r="F76" s="32"/>
    </row>
    <row r="77" spans="1:15" x14ac:dyDescent="0.4">
      <c r="A77" s="19" t="s">
        <v>93</v>
      </c>
      <c r="D77" s="14" t="s">
        <v>94</v>
      </c>
    </row>
    <row r="78" spans="1:15" x14ac:dyDescent="0.4">
      <c r="A78" s="19" t="s">
        <v>95</v>
      </c>
      <c r="D78" s="14" t="s">
        <v>96</v>
      </c>
    </row>
    <row r="79" spans="1:15" x14ac:dyDescent="0.4">
      <c r="A79" s="19" t="s">
        <v>97</v>
      </c>
      <c r="D79" s="14" t="s">
        <v>98</v>
      </c>
    </row>
    <row r="80" spans="1:15" x14ac:dyDescent="0.4">
      <c r="A80" s="19" t="s">
        <v>99</v>
      </c>
      <c r="D80" s="14" t="s">
        <v>100</v>
      </c>
    </row>
    <row r="82" spans="5:5" x14ac:dyDescent="0.4">
      <c r="E82" s="6"/>
    </row>
  </sheetData>
  <sortState xmlns:xlrd2="http://schemas.microsoft.com/office/spreadsheetml/2017/richdata2" ref="A9:F75">
    <sortCondition descending="1" ref="A9:A75"/>
  </sortState>
  <phoneticPr fontId="3" type="noConversion"/>
  <pageMargins left="0.23622047244094491" right="0.23622047244094491" top="0.74803149606299213" bottom="0.74803149606299213" header="0.31496062992125984" footer="0.31496062992125984"/>
  <pageSetup paperSize="9" scale="62" orientation="portrait" r:id="rId1"/>
  <headerFooter>
    <oddHeader>&amp;L&amp;"Verdana,Standaard"De Goudse Schouwburg&amp;C&amp;G&amp;R&amp;"Verdana ,Standaard"Boelekade 67 2806 AE Gouda</oddHeader>
    <oddFooter>&amp;L&amp;"Verdana,Standaard"&amp;9Roedelengte trekken: 2017
Roedelengte zijtrekken: 1320&amp;C&amp;"Verdana,Standaard"&amp;9Maximale belasting per trek 500 kg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B0B21-10B9-496B-9CC6-4426A2FEA9C6}">
  <sheetPr>
    <pageSetUpPr fitToPage="1"/>
  </sheetPr>
  <dimension ref="A1:O82"/>
  <sheetViews>
    <sheetView tabSelected="1" workbookViewId="0">
      <selection activeCell="E82" sqref="E82"/>
    </sheetView>
  </sheetViews>
  <sheetFormatPr defaultColWidth="9.15234375" defaultRowHeight="15" x14ac:dyDescent="0.4"/>
  <cols>
    <col min="1" max="1" width="16.69140625" style="4" customWidth="1"/>
    <col min="2" max="2" width="10.84375" style="5" customWidth="1"/>
    <col min="3" max="3" width="12.3046875" style="5" customWidth="1"/>
    <col min="4" max="4" width="13.69140625" style="14" customWidth="1"/>
    <col min="5" max="5" width="78.69140625" style="3" customWidth="1"/>
    <col min="6" max="6" width="13.15234375" style="5" bestFit="1" customWidth="1"/>
    <col min="7" max="7" width="4.69140625" style="1" customWidth="1"/>
    <col min="13" max="16384" width="9.15234375" style="1"/>
  </cols>
  <sheetData>
    <row r="1" spans="1:15" s="10" customFormat="1" x14ac:dyDescent="0.4">
      <c r="A1" s="7" t="s">
        <v>0</v>
      </c>
      <c r="B1" s="8" t="s">
        <v>1</v>
      </c>
      <c r="C1" s="8" t="s">
        <v>2</v>
      </c>
      <c r="D1" s="13" t="s">
        <v>3</v>
      </c>
      <c r="E1" s="9" t="s">
        <v>4</v>
      </c>
      <c r="F1" s="8" t="s">
        <v>5</v>
      </c>
      <c r="H1" s="11"/>
      <c r="I1" s="11"/>
      <c r="J1" s="11"/>
      <c r="K1" s="11"/>
      <c r="L1" s="11"/>
    </row>
    <row r="2" spans="1:15" hidden="1" x14ac:dyDescent="0.4">
      <c r="A2" s="51" t="s">
        <v>104</v>
      </c>
      <c r="B2" s="46" t="s">
        <v>105</v>
      </c>
      <c r="C2" s="46" t="s">
        <v>106</v>
      </c>
      <c r="D2" s="47" t="s">
        <v>107</v>
      </c>
      <c r="E2" s="48" t="s">
        <v>108</v>
      </c>
      <c r="F2" s="49" t="s">
        <v>109</v>
      </c>
    </row>
    <row r="3" spans="1:15" x14ac:dyDescent="0.4">
      <c r="A3" s="45" t="s">
        <v>92</v>
      </c>
      <c r="B3" s="5">
        <v>1360</v>
      </c>
      <c r="C3" s="5">
        <v>1630</v>
      </c>
      <c r="D3" s="14" t="str">
        <f>'Maart 2023'!D75</f>
        <v>Fond railbak</v>
      </c>
      <c r="F3" s="27">
        <v>1875</v>
      </c>
    </row>
    <row r="4" spans="1:15" x14ac:dyDescent="0.4">
      <c r="A4" s="45" t="s">
        <v>91</v>
      </c>
      <c r="B4" s="5">
        <v>1340</v>
      </c>
      <c r="C4" s="5">
        <v>1610</v>
      </c>
      <c r="D4" s="14" t="s">
        <v>102</v>
      </c>
      <c r="E4" s="6"/>
      <c r="F4" s="27">
        <v>1875</v>
      </c>
    </row>
    <row r="5" spans="1:15" x14ac:dyDescent="0.4">
      <c r="A5" s="45" t="s">
        <v>90</v>
      </c>
      <c r="B5" s="5">
        <v>1320</v>
      </c>
      <c r="C5" s="5">
        <v>1590</v>
      </c>
      <c r="E5" s="6"/>
      <c r="F5" s="27">
        <v>1875</v>
      </c>
    </row>
    <row r="6" spans="1:15" x14ac:dyDescent="0.4">
      <c r="A6" s="45" t="s">
        <v>89</v>
      </c>
      <c r="B6" s="5">
        <v>1300</v>
      </c>
      <c r="C6" s="5">
        <v>1570</v>
      </c>
      <c r="F6" s="27">
        <v>1875</v>
      </c>
    </row>
    <row r="7" spans="1:15" s="15" customFormat="1" ht="10.95" customHeight="1" x14ac:dyDescent="0.4">
      <c r="A7" s="45" t="s">
        <v>88</v>
      </c>
      <c r="B7" s="5">
        <v>1280</v>
      </c>
      <c r="C7" s="5">
        <v>1550</v>
      </c>
      <c r="D7" s="14"/>
      <c r="E7" s="3"/>
      <c r="F7" s="27">
        <v>1875</v>
      </c>
      <c r="H7" s="16"/>
      <c r="I7" s="16"/>
      <c r="J7" s="16"/>
      <c r="K7" s="16"/>
      <c r="L7" s="16"/>
    </row>
    <row r="8" spans="1:15" x14ac:dyDescent="0.4">
      <c r="A8" s="45" t="s">
        <v>87</v>
      </c>
      <c r="B8" s="5">
        <v>1260</v>
      </c>
      <c r="C8" s="5">
        <v>1530</v>
      </c>
      <c r="F8" s="27">
        <v>1875</v>
      </c>
    </row>
    <row r="9" spans="1:15" x14ac:dyDescent="0.4">
      <c r="A9" s="45" t="s">
        <v>86</v>
      </c>
      <c r="B9" s="5">
        <v>1240</v>
      </c>
      <c r="C9" s="5">
        <v>1510</v>
      </c>
      <c r="F9" s="27">
        <v>1875</v>
      </c>
    </row>
    <row r="10" spans="1:15" x14ac:dyDescent="0.4">
      <c r="A10" s="45" t="s">
        <v>84</v>
      </c>
      <c r="B10" s="5">
        <v>1220</v>
      </c>
      <c r="C10" s="5">
        <v>1490</v>
      </c>
      <c r="F10" s="27">
        <v>1875</v>
      </c>
    </row>
    <row r="11" spans="1:15" x14ac:dyDescent="0.4">
      <c r="A11" s="45" t="s">
        <v>83</v>
      </c>
      <c r="B11" s="5">
        <v>1200</v>
      </c>
      <c r="C11" s="5">
        <v>1470</v>
      </c>
      <c r="F11" s="27">
        <v>1875</v>
      </c>
    </row>
    <row r="12" spans="1:15" x14ac:dyDescent="0.4">
      <c r="A12" s="45" t="s">
        <v>82</v>
      </c>
      <c r="B12" s="5">
        <v>1180</v>
      </c>
      <c r="C12" s="5">
        <v>1450</v>
      </c>
      <c r="D12" s="14" t="s">
        <v>85</v>
      </c>
      <c r="F12" s="27">
        <v>1875</v>
      </c>
    </row>
    <row r="13" spans="1:15" x14ac:dyDescent="0.4">
      <c r="A13" s="45" t="s">
        <v>80</v>
      </c>
      <c r="B13" s="5">
        <v>1160</v>
      </c>
      <c r="C13" s="5">
        <v>1430</v>
      </c>
      <c r="F13" s="27">
        <v>1875</v>
      </c>
    </row>
    <row r="14" spans="1:15" x14ac:dyDescent="0.4">
      <c r="A14" s="45" t="s">
        <v>79</v>
      </c>
      <c r="B14" s="5">
        <v>1140</v>
      </c>
      <c r="C14" s="5">
        <v>1410</v>
      </c>
      <c r="D14" s="14" t="s">
        <v>81</v>
      </c>
      <c r="E14" s="6"/>
      <c r="F14" s="27">
        <v>1875</v>
      </c>
      <c r="N14" s="2"/>
      <c r="O14" s="17"/>
    </row>
    <row r="15" spans="1:15" x14ac:dyDescent="0.4">
      <c r="A15" s="45" t="s">
        <v>78</v>
      </c>
      <c r="B15" s="5">
        <v>1120</v>
      </c>
      <c r="C15" s="5">
        <v>1390</v>
      </c>
      <c r="D15" s="14" t="s">
        <v>68</v>
      </c>
      <c r="E15" s="6"/>
      <c r="F15" s="27">
        <v>1875</v>
      </c>
      <c r="N15" s="2"/>
      <c r="O15" s="17"/>
    </row>
    <row r="16" spans="1:15" x14ac:dyDescent="0.4">
      <c r="A16" s="45" t="s">
        <v>77</v>
      </c>
      <c r="B16" s="5">
        <v>1100</v>
      </c>
      <c r="C16" s="5">
        <v>1370</v>
      </c>
      <c r="D16" s="14" t="s">
        <v>66</v>
      </c>
      <c r="E16" s="6"/>
      <c r="F16" s="27">
        <v>1875</v>
      </c>
    </row>
    <row r="17" spans="1:15" x14ac:dyDescent="0.4">
      <c r="A17" s="45" t="s">
        <v>76</v>
      </c>
      <c r="B17" s="5">
        <v>1080</v>
      </c>
      <c r="C17" s="5">
        <v>1350</v>
      </c>
      <c r="F17" s="27">
        <v>1875</v>
      </c>
    </row>
    <row r="18" spans="1:15" x14ac:dyDescent="0.4">
      <c r="A18" s="45" t="s">
        <v>75</v>
      </c>
      <c r="B18" s="5">
        <v>1060</v>
      </c>
      <c r="C18" s="5">
        <v>1330</v>
      </c>
      <c r="F18" s="27">
        <v>1875</v>
      </c>
    </row>
    <row r="19" spans="1:15" x14ac:dyDescent="0.4">
      <c r="A19" s="45" t="s">
        <v>74</v>
      </c>
      <c r="B19" s="5">
        <v>1040</v>
      </c>
      <c r="C19" s="5">
        <v>1310</v>
      </c>
      <c r="F19" s="27">
        <v>1875</v>
      </c>
    </row>
    <row r="20" spans="1:15" x14ac:dyDescent="0.4">
      <c r="A20" s="45" t="s">
        <v>73</v>
      </c>
      <c r="B20" s="5">
        <v>1020</v>
      </c>
      <c r="C20" s="5">
        <v>1290</v>
      </c>
      <c r="F20" s="27">
        <v>1875</v>
      </c>
    </row>
    <row r="21" spans="1:15" x14ac:dyDescent="0.4">
      <c r="A21" s="45" t="s">
        <v>72</v>
      </c>
      <c r="B21" s="5">
        <v>1000</v>
      </c>
      <c r="C21" s="5">
        <v>1270</v>
      </c>
      <c r="F21" s="27">
        <v>1875</v>
      </c>
    </row>
    <row r="22" spans="1:15" x14ac:dyDescent="0.4">
      <c r="A22" s="45" t="s">
        <v>71</v>
      </c>
      <c r="B22" s="5">
        <v>980</v>
      </c>
      <c r="C22" s="5">
        <v>1250</v>
      </c>
      <c r="F22" s="27">
        <v>1875</v>
      </c>
    </row>
    <row r="23" spans="1:15" x14ac:dyDescent="0.4">
      <c r="A23" s="45" t="s">
        <v>70</v>
      </c>
      <c r="B23" s="5">
        <v>960</v>
      </c>
      <c r="C23" s="5">
        <v>1230</v>
      </c>
      <c r="F23" s="27">
        <v>1875</v>
      </c>
    </row>
    <row r="24" spans="1:15" x14ac:dyDescent="0.4">
      <c r="A24" s="45" t="s">
        <v>69</v>
      </c>
      <c r="B24" s="5">
        <v>940</v>
      </c>
      <c r="C24" s="5">
        <v>1210</v>
      </c>
      <c r="F24" s="27">
        <v>1875</v>
      </c>
    </row>
    <row r="25" spans="1:15" x14ac:dyDescent="0.4">
      <c r="A25" s="45" t="s">
        <v>67</v>
      </c>
      <c r="B25" s="5">
        <v>920</v>
      </c>
      <c r="C25" s="5">
        <v>1190</v>
      </c>
      <c r="D25" s="14" t="s">
        <v>55</v>
      </c>
      <c r="E25" s="6"/>
      <c r="F25" s="27">
        <v>1875</v>
      </c>
      <c r="N25" s="2"/>
      <c r="O25" s="17"/>
    </row>
    <row r="26" spans="1:15" x14ac:dyDescent="0.4">
      <c r="A26" s="45" t="s">
        <v>65</v>
      </c>
      <c r="B26" s="5">
        <v>900</v>
      </c>
      <c r="C26" s="5">
        <v>1170</v>
      </c>
      <c r="D26" s="14" t="s">
        <v>101</v>
      </c>
      <c r="E26" s="6"/>
      <c r="F26" s="27">
        <v>1875</v>
      </c>
      <c r="N26" s="2"/>
      <c r="O26" s="17"/>
    </row>
    <row r="27" spans="1:15" x14ac:dyDescent="0.4">
      <c r="A27" s="45" t="s">
        <v>64</v>
      </c>
      <c r="B27" s="5">
        <v>880</v>
      </c>
      <c r="C27" s="5">
        <v>1150</v>
      </c>
      <c r="F27" s="27">
        <v>1875</v>
      </c>
    </row>
    <row r="28" spans="1:15" x14ac:dyDescent="0.4">
      <c r="A28" s="45" t="s">
        <v>63</v>
      </c>
      <c r="B28" s="5">
        <v>860</v>
      </c>
      <c r="C28" s="5">
        <v>1130</v>
      </c>
      <c r="F28" s="27">
        <v>1875</v>
      </c>
    </row>
    <row r="29" spans="1:15" x14ac:dyDescent="0.4">
      <c r="A29" s="45" t="s">
        <v>62</v>
      </c>
      <c r="B29" s="5">
        <v>840</v>
      </c>
      <c r="C29" s="5">
        <v>1110</v>
      </c>
      <c r="F29" s="27">
        <v>1875</v>
      </c>
    </row>
    <row r="30" spans="1:15" x14ac:dyDescent="0.4">
      <c r="A30" s="45" t="s">
        <v>61</v>
      </c>
      <c r="B30" s="5">
        <v>820</v>
      </c>
      <c r="C30" s="5">
        <v>1090</v>
      </c>
      <c r="F30" s="27">
        <v>1875</v>
      </c>
    </row>
    <row r="31" spans="1:15" x14ac:dyDescent="0.4">
      <c r="A31" s="45" t="s">
        <v>60</v>
      </c>
      <c r="B31" s="5">
        <v>800</v>
      </c>
      <c r="C31" s="5">
        <v>1070</v>
      </c>
      <c r="F31" s="27">
        <v>1875</v>
      </c>
    </row>
    <row r="32" spans="1:15" x14ac:dyDescent="0.4">
      <c r="A32" s="45" t="s">
        <v>59</v>
      </c>
      <c r="B32" s="5">
        <v>780</v>
      </c>
      <c r="C32" s="5">
        <v>1050</v>
      </c>
      <c r="F32" s="27">
        <v>1875</v>
      </c>
    </row>
    <row r="33" spans="1:15" x14ac:dyDescent="0.4">
      <c r="A33" s="45" t="s">
        <v>58</v>
      </c>
      <c r="B33" s="5">
        <v>760</v>
      </c>
      <c r="C33" s="5">
        <v>1030</v>
      </c>
      <c r="F33" s="27">
        <v>1875</v>
      </c>
    </row>
    <row r="34" spans="1:15" x14ac:dyDescent="0.4">
      <c r="A34" s="45" t="s">
        <v>57</v>
      </c>
      <c r="B34" s="5">
        <v>740</v>
      </c>
      <c r="C34" s="5">
        <v>1010</v>
      </c>
      <c r="F34" s="27">
        <v>1875</v>
      </c>
    </row>
    <row r="35" spans="1:15" x14ac:dyDescent="0.4">
      <c r="A35" s="45" t="s">
        <v>56</v>
      </c>
      <c r="B35" s="5">
        <v>720</v>
      </c>
      <c r="C35" s="5">
        <v>990</v>
      </c>
      <c r="D35" s="14" t="s">
        <v>44</v>
      </c>
      <c r="F35" s="27">
        <v>1875</v>
      </c>
    </row>
    <row r="36" spans="1:15" x14ac:dyDescent="0.4">
      <c r="A36" s="45" t="s">
        <v>54</v>
      </c>
      <c r="B36" s="5">
        <v>700</v>
      </c>
      <c r="C36" s="5">
        <v>970</v>
      </c>
      <c r="D36" s="14" t="s">
        <v>42</v>
      </c>
      <c r="E36" s="6"/>
      <c r="F36" s="27">
        <v>1875</v>
      </c>
      <c r="N36" s="2"/>
      <c r="O36" s="17"/>
    </row>
    <row r="37" spans="1:15" x14ac:dyDescent="0.4">
      <c r="A37" s="45" t="s">
        <v>53</v>
      </c>
      <c r="B37" s="5">
        <v>680</v>
      </c>
      <c r="C37" s="5">
        <v>950</v>
      </c>
      <c r="E37" s="6"/>
      <c r="F37" s="27">
        <v>1875</v>
      </c>
      <c r="N37" s="2"/>
      <c r="O37" s="17"/>
    </row>
    <row r="38" spans="1:15" x14ac:dyDescent="0.4">
      <c r="A38" s="45" t="s">
        <v>52</v>
      </c>
      <c r="B38" s="5">
        <v>660</v>
      </c>
      <c r="C38" s="5">
        <v>930</v>
      </c>
      <c r="F38" s="27">
        <v>1875</v>
      </c>
    </row>
    <row r="39" spans="1:15" x14ac:dyDescent="0.4">
      <c r="A39" s="45" t="s">
        <v>51</v>
      </c>
      <c r="B39" s="5">
        <v>640</v>
      </c>
      <c r="C39" s="5">
        <v>910</v>
      </c>
      <c r="F39" s="27">
        <v>1875</v>
      </c>
    </row>
    <row r="40" spans="1:15" x14ac:dyDescent="0.4">
      <c r="A40" s="45" t="s">
        <v>50</v>
      </c>
      <c r="B40" s="5">
        <v>620</v>
      </c>
      <c r="C40" s="5">
        <v>890</v>
      </c>
      <c r="F40" s="27">
        <v>1875</v>
      </c>
    </row>
    <row r="41" spans="1:15" x14ac:dyDescent="0.4">
      <c r="A41" s="45" t="s">
        <v>49</v>
      </c>
      <c r="B41" s="5">
        <v>600</v>
      </c>
      <c r="C41" s="5">
        <v>870</v>
      </c>
      <c r="F41" s="27">
        <v>1875</v>
      </c>
    </row>
    <row r="42" spans="1:15" x14ac:dyDescent="0.4">
      <c r="A42" s="45" t="s">
        <v>48</v>
      </c>
      <c r="B42" s="5">
        <v>580</v>
      </c>
      <c r="C42" s="5">
        <v>850</v>
      </c>
      <c r="F42" s="27">
        <v>1875</v>
      </c>
    </row>
    <row r="43" spans="1:15" x14ac:dyDescent="0.4">
      <c r="A43" s="45" t="s">
        <v>47</v>
      </c>
      <c r="B43" s="5">
        <v>560</v>
      </c>
      <c r="C43" s="5">
        <v>830</v>
      </c>
      <c r="F43" s="27">
        <v>1875</v>
      </c>
    </row>
    <row r="44" spans="1:15" x14ac:dyDescent="0.4">
      <c r="A44" s="45" t="s">
        <v>46</v>
      </c>
      <c r="B44" s="5">
        <v>540</v>
      </c>
      <c r="C44" s="5">
        <v>810</v>
      </c>
      <c r="F44" s="27">
        <v>1875</v>
      </c>
    </row>
    <row r="45" spans="1:15" x14ac:dyDescent="0.4">
      <c r="A45" s="45" t="s">
        <v>45</v>
      </c>
      <c r="B45" s="5">
        <v>520</v>
      </c>
      <c r="C45" s="5">
        <v>790</v>
      </c>
      <c r="D45" s="14" t="s">
        <v>34</v>
      </c>
      <c r="F45" s="27">
        <v>1875</v>
      </c>
    </row>
    <row r="46" spans="1:15" x14ac:dyDescent="0.4">
      <c r="A46" s="45" t="s">
        <v>43</v>
      </c>
      <c r="B46" s="5">
        <v>500</v>
      </c>
      <c r="C46" s="5">
        <v>770</v>
      </c>
      <c r="D46" s="14" t="s">
        <v>32</v>
      </c>
      <c r="E46" s="6"/>
      <c r="F46" s="27">
        <v>1875</v>
      </c>
      <c r="N46" s="2"/>
      <c r="O46" s="17"/>
    </row>
    <row r="47" spans="1:15" x14ac:dyDescent="0.4">
      <c r="A47" s="45" t="s">
        <v>41</v>
      </c>
      <c r="B47" s="5">
        <v>480</v>
      </c>
      <c r="C47" s="5">
        <v>750</v>
      </c>
      <c r="E47" s="6"/>
      <c r="F47" s="27">
        <v>1875</v>
      </c>
      <c r="N47" s="2"/>
      <c r="O47" s="17"/>
    </row>
    <row r="48" spans="1:15" x14ac:dyDescent="0.4">
      <c r="A48" s="45" t="s">
        <v>40</v>
      </c>
      <c r="B48" s="5">
        <v>460</v>
      </c>
      <c r="C48" s="5">
        <v>730</v>
      </c>
      <c r="F48" s="27">
        <v>1875</v>
      </c>
    </row>
    <row r="49" spans="1:15" x14ac:dyDescent="0.4">
      <c r="A49" s="45" t="s">
        <v>39</v>
      </c>
      <c r="B49" s="5">
        <v>440</v>
      </c>
      <c r="C49" s="5">
        <v>710</v>
      </c>
      <c r="F49" s="27">
        <v>1875</v>
      </c>
    </row>
    <row r="50" spans="1:15" x14ac:dyDescent="0.4">
      <c r="A50" s="45" t="s">
        <v>38</v>
      </c>
      <c r="B50" s="5">
        <v>420</v>
      </c>
      <c r="C50" s="5">
        <v>690</v>
      </c>
      <c r="E50" s="6"/>
      <c r="F50" s="27">
        <v>1875</v>
      </c>
      <c r="N50" s="2"/>
      <c r="O50" s="17"/>
    </row>
    <row r="51" spans="1:15" x14ac:dyDescent="0.4">
      <c r="A51" s="45" t="s">
        <v>37</v>
      </c>
      <c r="B51" s="5">
        <v>400</v>
      </c>
      <c r="C51" s="5">
        <v>670</v>
      </c>
      <c r="F51" s="27">
        <v>1875</v>
      </c>
    </row>
    <row r="52" spans="1:15" x14ac:dyDescent="0.4">
      <c r="A52" s="45" t="s">
        <v>36</v>
      </c>
      <c r="B52" s="5">
        <v>380</v>
      </c>
      <c r="C52" s="5">
        <v>650</v>
      </c>
      <c r="E52" s="6"/>
      <c r="F52" s="27">
        <v>1875</v>
      </c>
      <c r="N52" s="2"/>
      <c r="O52" s="17"/>
    </row>
    <row r="53" spans="1:15" x14ac:dyDescent="0.4">
      <c r="A53" s="45" t="s">
        <v>35</v>
      </c>
      <c r="B53" s="5">
        <v>360</v>
      </c>
      <c r="C53" s="5">
        <v>630</v>
      </c>
      <c r="F53" s="27">
        <v>1875</v>
      </c>
    </row>
    <row r="54" spans="1:15" x14ac:dyDescent="0.4">
      <c r="A54" s="45" t="s">
        <v>33</v>
      </c>
      <c r="B54" s="5">
        <v>340</v>
      </c>
      <c r="C54" s="5">
        <v>610</v>
      </c>
      <c r="F54" s="27">
        <v>1875</v>
      </c>
    </row>
    <row r="55" spans="1:15" x14ac:dyDescent="0.4">
      <c r="A55" s="45" t="s">
        <v>31</v>
      </c>
      <c r="B55" s="5">
        <v>320</v>
      </c>
      <c r="C55" s="5">
        <v>590</v>
      </c>
      <c r="D55" s="14" t="s">
        <v>25</v>
      </c>
      <c r="E55" s="6"/>
      <c r="F55" s="27">
        <v>1875</v>
      </c>
      <c r="N55" s="2"/>
      <c r="O55" s="17"/>
    </row>
    <row r="56" spans="1:15" x14ac:dyDescent="0.4">
      <c r="A56" s="45" t="s">
        <v>30</v>
      </c>
      <c r="B56" s="5">
        <v>300</v>
      </c>
      <c r="C56" s="5">
        <v>570</v>
      </c>
      <c r="D56" s="14" t="s">
        <v>23</v>
      </c>
      <c r="F56" s="27">
        <v>1875</v>
      </c>
    </row>
    <row r="57" spans="1:15" x14ac:dyDescent="0.4">
      <c r="A57" s="45" t="s">
        <v>29</v>
      </c>
      <c r="B57" s="5">
        <v>280</v>
      </c>
      <c r="C57" s="5">
        <v>550</v>
      </c>
      <c r="F57" s="27">
        <v>1875</v>
      </c>
    </row>
    <row r="58" spans="1:15" x14ac:dyDescent="0.4">
      <c r="A58" s="45" t="s">
        <v>28</v>
      </c>
      <c r="B58" s="5">
        <v>260</v>
      </c>
      <c r="C58" s="5">
        <v>530</v>
      </c>
      <c r="F58" s="27">
        <v>1875</v>
      </c>
    </row>
    <row r="59" spans="1:15" x14ac:dyDescent="0.4">
      <c r="A59" s="45" t="s">
        <v>27</v>
      </c>
      <c r="B59" s="5">
        <v>240</v>
      </c>
      <c r="C59" s="5">
        <v>510</v>
      </c>
      <c r="F59" s="27">
        <v>1875</v>
      </c>
    </row>
    <row r="60" spans="1:15" x14ac:dyDescent="0.4">
      <c r="A60" s="45" t="s">
        <v>26</v>
      </c>
      <c r="B60" s="5">
        <v>220</v>
      </c>
      <c r="C60" s="5">
        <v>490</v>
      </c>
      <c r="E60" s="6"/>
      <c r="F60" s="27">
        <v>1875</v>
      </c>
    </row>
    <row r="61" spans="1:15" x14ac:dyDescent="0.4">
      <c r="A61" s="45" t="s">
        <v>24</v>
      </c>
      <c r="B61" s="5">
        <v>200</v>
      </c>
      <c r="C61" s="5">
        <v>470</v>
      </c>
      <c r="F61" s="27">
        <v>1875</v>
      </c>
    </row>
    <row r="62" spans="1:15" x14ac:dyDescent="0.4">
      <c r="A62" s="45" t="s">
        <v>22</v>
      </c>
      <c r="B62" s="5">
        <v>180</v>
      </c>
      <c r="C62" s="5">
        <v>450</v>
      </c>
      <c r="F62" s="27">
        <v>1875</v>
      </c>
      <c r="N62" s="2"/>
      <c r="O62" s="17"/>
    </row>
    <row r="63" spans="1:15" x14ac:dyDescent="0.4">
      <c r="A63" s="45" t="s">
        <v>21</v>
      </c>
      <c r="B63" s="5">
        <v>160</v>
      </c>
      <c r="C63" s="5">
        <v>430</v>
      </c>
      <c r="F63" s="27">
        <v>1875</v>
      </c>
    </row>
    <row r="64" spans="1:15" x14ac:dyDescent="0.4">
      <c r="A64" s="45" t="s">
        <v>20</v>
      </c>
      <c r="B64" s="5">
        <v>140</v>
      </c>
      <c r="C64" s="5">
        <v>410</v>
      </c>
      <c r="F64" s="27">
        <v>1875</v>
      </c>
    </row>
    <row r="65" spans="1:15" x14ac:dyDescent="0.4">
      <c r="A65" s="45" t="s">
        <v>19</v>
      </c>
      <c r="B65" s="5">
        <v>120</v>
      </c>
      <c r="C65" s="5">
        <v>390</v>
      </c>
      <c r="D65" s="14" t="s">
        <v>17</v>
      </c>
      <c r="E65" s="6"/>
      <c r="F65" s="27">
        <v>1875</v>
      </c>
    </row>
    <row r="66" spans="1:15" x14ac:dyDescent="0.4">
      <c r="A66" s="45" t="s">
        <v>18</v>
      </c>
      <c r="B66" s="5">
        <v>100</v>
      </c>
      <c r="C66" s="5">
        <v>370</v>
      </c>
      <c r="D66" s="14" t="s">
        <v>15</v>
      </c>
      <c r="F66" s="27">
        <v>1875</v>
      </c>
    </row>
    <row r="67" spans="1:15" x14ac:dyDescent="0.4">
      <c r="A67" s="45" t="s">
        <v>16</v>
      </c>
      <c r="B67" s="5">
        <v>80</v>
      </c>
      <c r="C67" s="5">
        <v>350</v>
      </c>
      <c r="F67" s="27">
        <v>1875</v>
      </c>
      <c r="N67" s="2"/>
      <c r="O67" s="17"/>
    </row>
    <row r="68" spans="1:15" x14ac:dyDescent="0.4">
      <c r="A68" s="45" t="s">
        <v>14</v>
      </c>
      <c r="B68" s="5">
        <v>60</v>
      </c>
      <c r="C68" s="5">
        <v>330</v>
      </c>
      <c r="E68" s="6"/>
      <c r="F68" s="27">
        <v>1875</v>
      </c>
      <c r="N68" s="2"/>
      <c r="O68" s="17"/>
    </row>
    <row r="69" spans="1:15" x14ac:dyDescent="0.4">
      <c r="A69" s="50" t="s">
        <v>13</v>
      </c>
      <c r="B69" s="29">
        <v>40</v>
      </c>
      <c r="C69" s="29">
        <v>310</v>
      </c>
      <c r="D69" s="30"/>
      <c r="E69" s="31"/>
      <c r="F69" s="32">
        <v>1875</v>
      </c>
    </row>
    <row r="70" spans="1:15" s="24" customFormat="1" ht="9" customHeight="1" x14ac:dyDescent="0.4">
      <c r="A70" s="21" t="s">
        <v>11</v>
      </c>
      <c r="B70" s="22">
        <v>20</v>
      </c>
      <c r="C70" s="22">
        <v>290</v>
      </c>
      <c r="D70" s="23" t="s">
        <v>12</v>
      </c>
      <c r="E70" s="23"/>
      <c r="F70" s="22">
        <v>1875</v>
      </c>
      <c r="H70" s="25"/>
      <c r="I70" s="25"/>
      <c r="J70" s="25"/>
      <c r="K70" s="25"/>
      <c r="L70" s="25"/>
    </row>
    <row r="71" spans="1:15" x14ac:dyDescent="0.4">
      <c r="A71" s="12" t="s">
        <v>10</v>
      </c>
      <c r="B71" s="5">
        <v>0</v>
      </c>
      <c r="C71" s="5">
        <v>270</v>
      </c>
    </row>
    <row r="72" spans="1:15" x14ac:dyDescent="0.4">
      <c r="A72" s="12" t="s">
        <v>9</v>
      </c>
      <c r="B72" s="5">
        <v>-45</v>
      </c>
    </row>
    <row r="73" spans="1:15" x14ac:dyDescent="0.4">
      <c r="A73" s="12" t="s">
        <v>8</v>
      </c>
      <c r="B73" s="5">
        <v>-128</v>
      </c>
      <c r="C73" s="5">
        <v>142</v>
      </c>
      <c r="F73" s="5">
        <v>1875</v>
      </c>
    </row>
    <row r="74" spans="1:15" x14ac:dyDescent="0.4">
      <c r="A74" s="12" t="s">
        <v>7</v>
      </c>
      <c r="B74" s="5">
        <v>-159</v>
      </c>
      <c r="C74" s="5">
        <v>111</v>
      </c>
    </row>
    <row r="75" spans="1:15" x14ac:dyDescent="0.4">
      <c r="A75" s="12" t="s">
        <v>6</v>
      </c>
      <c r="B75" s="5">
        <v>-270</v>
      </c>
      <c r="C75" s="5">
        <v>0</v>
      </c>
    </row>
    <row r="76" spans="1:15" hidden="1" x14ac:dyDescent="0.4"/>
    <row r="77" spans="1:15" hidden="1" x14ac:dyDescent="0.4"/>
    <row r="79" spans="1:15" x14ac:dyDescent="0.4">
      <c r="A79" s="12" t="s">
        <v>93</v>
      </c>
      <c r="D79" s="14" t="s">
        <v>94</v>
      </c>
    </row>
    <row r="80" spans="1:15" x14ac:dyDescent="0.4">
      <c r="A80" s="12" t="s">
        <v>95</v>
      </c>
      <c r="D80" s="14" t="s">
        <v>96</v>
      </c>
    </row>
    <row r="81" spans="1:4" x14ac:dyDescent="0.4">
      <c r="A81" s="12" t="s">
        <v>97</v>
      </c>
      <c r="D81" s="14" t="s">
        <v>98</v>
      </c>
    </row>
    <row r="82" spans="1:4" x14ac:dyDescent="0.4">
      <c r="A82" s="12" t="s">
        <v>99</v>
      </c>
      <c r="D82" s="14" t="s">
        <v>100</v>
      </c>
    </row>
  </sheetData>
  <sortState xmlns:xlrd2="http://schemas.microsoft.com/office/spreadsheetml/2017/richdata2" ref="A2:F77">
    <sortCondition descending="1" ref="A2:A77"/>
  </sortState>
  <pageMargins left="0.23622047244094491" right="0.23622047244094491" top="0.74803149606299213" bottom="0.74803149606299213" header="0.31496062992125984" footer="0.31496062992125984"/>
  <pageSetup paperSize="9" scale="63" orientation="portrait" r:id="rId1"/>
  <headerFooter>
    <oddHeader>&amp;L&amp;"Verdana,Standaard"De Goudse Schouwburg&amp;C&amp;G&amp;R&amp;"Verdana ,Standaard"Boelekade 67 2806 AE Gouda</oddHeader>
    <oddFooter>&amp;L&amp;"Verdana,Standaard"&amp;9Roedelengte trekken: 2017
Roedelengte zijtrekken: 1320&amp;C&amp;"Verdana,Standaard"&amp;9Maximale belasting per trek 500 kg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2bfce99-6b6e-4ecb-9f33-411c9227f676" xsi:nil="true"/>
    <lcf76f155ced4ddcb4097134ff3c332f xmlns="544e78e7-4a8a-4569-9404-ee9a977aa6e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CDAF8DA597224CAF176293FF93E40F" ma:contentTypeVersion="15" ma:contentTypeDescription="Een nieuw document maken." ma:contentTypeScope="" ma:versionID="45bea5489d3968db074a5bb7df6cead2">
  <xsd:schema xmlns:xsd="http://www.w3.org/2001/XMLSchema" xmlns:xs="http://www.w3.org/2001/XMLSchema" xmlns:p="http://schemas.microsoft.com/office/2006/metadata/properties" xmlns:ns2="544e78e7-4a8a-4569-9404-ee9a977aa6ef" xmlns:ns3="72bfce99-6b6e-4ecb-9f33-411c9227f676" targetNamespace="http://schemas.microsoft.com/office/2006/metadata/properties" ma:root="true" ma:fieldsID="51d6ec92182b0987d482907e07923251" ns2:_="" ns3:_="">
    <xsd:import namespace="544e78e7-4a8a-4569-9404-ee9a977aa6ef"/>
    <xsd:import namespace="72bfce99-6b6e-4ecb-9f33-411c9227f6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e78e7-4a8a-4569-9404-ee9a977aa6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a75e37a2-49c6-47d1-89c5-566fe500aa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fce99-6b6e-4ecb-9f33-411c9227f67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f52f262-6736-4f37-83fb-b883942fab9c}" ma:internalName="TaxCatchAll" ma:showField="CatchAllData" ma:web="72bfce99-6b6e-4ecb-9f33-411c9227f6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DBE8AB-B873-4C0B-8178-85CD8F5CBA21}">
  <ds:schemaRefs>
    <ds:schemaRef ds:uri="http://schemas.openxmlformats.org/package/2006/metadata/core-properties"/>
    <ds:schemaRef ds:uri="544e78e7-4a8a-4569-9404-ee9a977aa6ef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FF93BE0-15AE-4B14-A55A-293EBAF3D03E}"/>
</file>

<file path=customXml/itemProps3.xml><?xml version="1.0" encoding="utf-8"?>
<ds:datastoreItem xmlns:ds="http://schemas.openxmlformats.org/officeDocument/2006/customXml" ds:itemID="{9E02E31E-9422-435F-86FF-9E08DC21EE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Maart 2023</vt:lpstr>
      <vt:lpstr>Van achter naar voren</vt:lpstr>
      <vt:lpstr>'Maart 2023'!Afdrukbereik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Kees Knegjes</cp:lastModifiedBy>
  <cp:revision/>
  <cp:lastPrinted>2023-03-13T12:19:01Z</cp:lastPrinted>
  <dcterms:created xsi:type="dcterms:W3CDTF">2021-11-12T10:39:37Z</dcterms:created>
  <dcterms:modified xsi:type="dcterms:W3CDTF">2023-03-13T12:40:16Z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0x010100C3CDAF8DA597224CAF176293FF93E40F</vt:lpwstr>
  </property>
</Properties>
</file>